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valev_AYu\Desktop\Гис ТЭК\Макеты 2022г\"/>
    </mc:Choice>
  </mc:AlternateContent>
  <bookViews>
    <workbookView xWindow="-120" yWindow="-120" windowWidth="29040" windowHeight="15840"/>
  </bookViews>
  <sheets>
    <sheet name="wsParen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1" l="1"/>
  <c r="O63" i="1"/>
  <c r="J63" i="1"/>
  <c r="J59" i="1" s="1"/>
  <c r="O62" i="1"/>
  <c r="J62" i="1"/>
  <c r="O61" i="1"/>
  <c r="J61" i="1"/>
  <c r="O60" i="1"/>
  <c r="J60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N64" i="1"/>
  <c r="M64" i="1"/>
  <c r="L64" i="1"/>
  <c r="I64" i="1"/>
  <c r="H64" i="1"/>
  <c r="G64" i="1"/>
  <c r="F64" i="1"/>
  <c r="O21" i="1" l="1"/>
  <c r="O50" i="1"/>
  <c r="O35" i="1"/>
  <c r="O59" i="1"/>
  <c r="J50" i="1"/>
  <c r="J21" i="1"/>
  <c r="J35" i="1"/>
  <c r="O64" i="1" l="1"/>
  <c r="J64" i="1"/>
</calcChain>
</file>

<file path=xl/sharedStrings.xml><?xml version="1.0" encoding="utf-8"?>
<sst xmlns="http://schemas.openxmlformats.org/spreadsheetml/2006/main" count="133" uniqueCount="121">
  <si>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</si>
  <si>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</si>
  <si>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>Объект наблюдения</t>
  </si>
  <si>
    <t>Раздел Конфиденциальность</t>
  </si>
  <si>
    <t>Наименование</t>
  </si>
  <si>
    <t>Код стр.</t>
  </si>
  <si>
    <t>Сведения, содержащиеся в форме, составляют коммерческую тайну</t>
  </si>
  <si>
    <t>Варианты ответа (да/нет)</t>
  </si>
  <si>
    <t>Гр1</t>
  </si>
  <si>
    <t>Раздел 1. Мероприятия по снижению потерь электрической энергии в электрических сетях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</si>
  <si>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</si>
  <si>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</si>
  <si>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</si>
  <si>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</si>
  <si>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</si>
  <si>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</si>
  <si>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</si>
  <si>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</si>
  <si>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</si>
  <si>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</si>
  <si>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</si>
  <si>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</si>
  <si>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</si>
  <si>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</si>
  <si>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</si>
  <si>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</si>
  <si>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</si>
  <si>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</si>
  <si>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</si>
  <si>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</si>
  <si>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</si>
  <si>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</si>
  <si>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</si>
  <si>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</si>
  <si>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</si>
  <si>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</si>
  <si>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</si>
  <si>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</si>
  <si>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</si>
  <si>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</si>
  <si>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</si>
  <si>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</si>
  <si>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</si>
  <si>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</si>
  <si>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</si>
  <si>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</si>
  <si>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</si>
  <si>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</si>
  <si>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</si>
  <si>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</si>
  <si>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</si>
  <si>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</si>
  <si>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</si>
  <si>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</si>
  <si>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</si>
  <si>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</si>
  <si>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Гр2</t>
  </si>
  <si>
    <t>Планируемое сокращение потерь электрической энергии на СН2, тыс. кВтч</t>
  </si>
  <si>
    <t>Гр3</t>
  </si>
  <si>
    <t>Планируемое сокращение потерь электрической энергии на НН, тыс. кВтч</t>
  </si>
  <si>
    <t>Гр4</t>
  </si>
  <si>
    <t>Планируемое сокращение потерь электрической энергии Всего, тыс. кВтч</t>
  </si>
  <si>
    <t>Гр5</t>
  </si>
  <si>
    <t>Фактическое сокращение потерь электрической энергии на ВН, тыс. кВтч</t>
  </si>
  <si>
    <t>Гр6</t>
  </si>
  <si>
    <t>Фактическое сокращение потерь электрической энергии на СН1, тыс. кВтч</t>
  </si>
  <si>
    <t>Гр7</t>
  </si>
  <si>
    <t>Фактическое сокращение потерь электрической энергии на СН2, тыс. кВтч</t>
  </si>
  <si>
    <t>Гр8</t>
  </si>
  <si>
    <t>Фактическое сокращение потерь электрической энергии на НН, тыс. кВтч</t>
  </si>
  <si>
    <t>Гр9</t>
  </si>
  <si>
    <t>Фактическое сокращение потерь электрической энергии Всего, тыс. кВтч</t>
  </si>
  <si>
    <t>Гр10</t>
  </si>
  <si>
    <t>Раздел Контактная информация</t>
  </si>
  <si>
    <t>Контактная информация</t>
  </si>
  <si>
    <t>Руководитель организации</t>
  </si>
  <si>
    <t>Ответственный за заполнение макета</t>
  </si>
  <si>
    <t>ФИО</t>
  </si>
  <si>
    <t>Должность</t>
  </si>
  <si>
    <t>Контактный телефон</t>
  </si>
  <si>
    <t>Электронный адрес</t>
  </si>
  <si>
    <t>Раздел Кодовые привязки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</si>
  <si>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</si>
  <si>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</si>
  <si>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</si>
  <si>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</si>
  <si>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</si>
  <si>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</si>
  <si>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</si>
  <si>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</si>
  <si>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</si>
  <si>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</si>
  <si>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</si>
  <si>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</si>
  <si>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Значение</t>
  </si>
  <si>
    <t>&lt;&lt; &gt;&gt;</t>
  </si>
  <si>
    <t>Версия admin_net - 1.0.2.55</t>
  </si>
  <si>
    <t>Версия АРМ - 10.06.2021 11.19.37</t>
  </si>
  <si>
    <t>ДА</t>
  </si>
  <si>
    <t>НЕТ</t>
  </si>
  <si>
    <t>нет</t>
  </si>
  <si>
    <t>Вишняков Александр Владимирович</t>
  </si>
  <si>
    <t>И.о. генерального директора</t>
  </si>
  <si>
    <t>8(3952) 792-453</t>
  </si>
  <si>
    <t>Vishniakov_AV@irkutskenergo.ru</t>
  </si>
  <si>
    <t>Назарова Анастасия Эдуардовна</t>
  </si>
  <si>
    <t>Специалист 2 категории службы транспорта электроэнергии</t>
  </si>
  <si>
    <t>8(3952) 797-419</t>
  </si>
  <si>
    <t>NazarovaAE@irkutskenergo.ru</t>
  </si>
  <si>
    <t>ОАО «Иркутская электросетевая компания»</t>
  </si>
  <si>
    <t>2022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</si>
  <si>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</si>
  <si>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</si>
  <si>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</si>
  <si>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</si>
  <si>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</si>
  <si>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</si>
  <si>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</si>
  <si>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12267</t>
  </si>
  <si>
    <t>49</t>
  </si>
  <si>
    <t>ОАО "Иркутская электросетевая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</si>
</sst>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.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9"/>
      <color theme="1"/>
      <name val="Arial"/>
    </font>
    <font>
      <sz val="14"/>
      <color theme="1"/>
      <name val="Arial"/>
    </font>
    <font>
      <sz val="14"/>
      <color rgb="FFFFFFFF"/>
      <name val="Arial"/>
    </font>
    <font>
      <b/>
      <sz val="16"/>
      <color theme="1"/>
      <name val="Arial"/>
    </font>
    <font>
      <sz val="5"/>
      <color theme="1"/>
      <name val="Arial"/>
    </font>
    <font>
      <sz val="10"/>
      <color theme="1"/>
      <name val="Arial"/>
    </font>
    <font>
      <b/>
      <sz val="12"/>
      <color rgb="FF0000FF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0000"/>
        <bgColor rgb="FFFFFFFF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/>
      <top/>
      <bottom/>
      <diagonal/>
    </border>
    <border>
      <left style="hair">
        <color rgb="FFD3D3D3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 applyProtection="1">
      <alignment vertical="center" wrapText="1"/>
      <protection locked="0"/>
    </xf>
    <xf numFmtId="164" fontId="6" fillId="2" borderId="3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/>
    </xf>
    <xf numFmtId="164" fontId="6" fillId="2" borderId="5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164" fontId="6" fillId="2" borderId="10" xfId="0" applyNumberFormat="1" applyFont="1" applyFill="1" applyBorder="1" applyAlignment="1" applyProtection="1">
      <alignment vertical="center" wrapText="1"/>
    </xf>
    <xf numFmtId="0" fontId="9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5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6" fillId="2" borderId="13" xfId="0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/>
    </xf>
    <xf numFmtId="164" fontId="6" fillId="2" borderId="15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right" vertical="center"/>
    </xf>
    <xf numFmtId="49" fontId="5" fillId="0" borderId="13" xfId="0" applyNumberFormat="1" applyFont="1" applyBorder="1" applyAlignment="1" applyProtection="1">
      <alignment vertical="center" wrapText="1"/>
      <protection locked="0"/>
    </xf>
    <xf numFmtId="49" fontId="5" fillId="0" borderId="16" xfId="0" applyNumberFormat="1" applyFont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5" fillId="0" borderId="19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49" fontId="5" fillId="0" borderId="20" xfId="0" applyNumberFormat="1" applyFont="1" applyBorder="1" applyAlignment="1" applyProtection="1">
      <alignment vertical="center" wrapText="1"/>
      <protection locked="0"/>
    </xf>
    <xf numFmtId="164" fontId="6" fillId="2" borderId="20" xfId="0" applyNumberFormat="1" applyFont="1" applyFill="1" applyBorder="1" applyAlignment="1" applyProtection="1">
      <alignment vertical="center" wrapText="1"/>
    </xf>
    <xf numFmtId="164" fontId="6" fillId="2" borderId="18" xfId="0" applyNumberFormat="1" applyFont="1" applyFill="1" applyBorder="1" applyAlignment="1" applyProtection="1">
      <alignment vertical="center" wrapText="1"/>
    </xf>
    <xf numFmtId="164" fontId="6" fillId="2" borderId="21" xfId="0" applyNumberFormat="1" applyFont="1" applyFill="1" applyBorder="1" applyAlignment="1" applyProtection="1">
      <alignment vertical="center" wrapText="1"/>
    </xf>
    <xf numFmtId="0" fontId="2" fillId="0" borderId="22" xfId="0" applyFont="1" applyBorder="1" applyAlignment="1">
      <alignment vertical="center"/>
    </xf>
    <xf numFmtId="49" fontId="5" fillId="0" borderId="23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vertical="center"/>
    </xf>
    <xf numFmtId="49" fontId="11" fillId="0" borderId="15" xfId="1" applyNumberFormat="1" applyBorder="1" applyAlignment="1" applyProtection="1">
      <alignment vertical="center" wrapText="1"/>
      <protection locked="0"/>
    </xf>
    <xf numFmtId="49" fontId="11" fillId="0" borderId="18" xfId="1" applyNumberFormat="1" applyBorder="1" applyAlignment="1" applyProtection="1">
      <alignment vertical="center" wrapText="1"/>
      <protection locked="0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zarovaAE@irkutskenergo.ru" TargetMode="External"/><Relationship Id="rId1" Type="http://schemas.openxmlformats.org/officeDocument/2006/relationships/hyperlink" Target="mailto:Vishniakov_AV@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1"/>
  <sheetViews>
    <sheetView tabSelected="1" topLeftCell="A61" zoomScale="85" zoomScaleNormal="85" workbookViewId="0">
      <selection activeCell="H9" sqref="H9"/>
    </sheetView>
  </sheetViews>
  <sheetFormatPr defaultColWidth="8.85546875" defaultRowHeight="14.25" x14ac:dyDescent="0.25"/>
  <cols>
    <col min="1" max="1" width="0.85546875" style="42" customWidth="1"/>
    <col min="2" max="2" width="8.85546875" style="42" hidden="1" customWidth="1"/>
    <col min="3" max="3" width="41.85546875" style="42" customWidth="1"/>
    <col min="4" max="4" width="8.85546875" style="42" hidden="1" customWidth="1"/>
    <col min="5" max="5" width="12.85546875" style="42" customWidth="1"/>
    <col min="6" max="15" width="24.85546875" style="42" customWidth="1"/>
    <col min="16" max="16384" width="8.85546875" style="42"/>
  </cols>
  <sheetData>
    <row r="2" spans="2:15" ht="29.85" customHeight="1" x14ac:dyDescent="0.2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5.75" x14ac:dyDescent="0.25">
      <c r="C3" s="36" t="s">
        <v>1</v>
      </c>
      <c r="E3" s="40" t="s">
        <v>110</v>
      </c>
    </row>
    <row r="4" spans="2:15" ht="15.75" x14ac:dyDescent="0.25">
      <c r="C4" s="36" t="s">
        <v>2</v>
      </c>
      <c r="E4" s="23" t="s">
        <v>120</v>
      </c>
      <c r="F4" s="23"/>
    </row>
    <row r="5" spans="2:15" ht="26.1" customHeight="1" x14ac:dyDescent="0.25">
      <c r="C5" s="54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s="16" customFormat="1" ht="8.25" x14ac:dyDescent="0.25"/>
    <row r="7" spans="2:15" s="16" customFormat="1" ht="8.25" x14ac:dyDescent="0.25"/>
    <row r="8" spans="2:15" s="16" customFormat="1" ht="8.25" x14ac:dyDescent="0.25"/>
    <row r="9" spans="2:15" s="17" customFormat="1" ht="31.5" x14ac:dyDescent="0.25">
      <c r="B9" s="2"/>
      <c r="C9" s="2" t="s">
        <v>4</v>
      </c>
      <c r="D9" s="2"/>
      <c r="E9" s="2" t="s">
        <v>5</v>
      </c>
      <c r="F9" s="2" t="s">
        <v>7</v>
      </c>
    </row>
    <row r="10" spans="2:15" s="15" customFormat="1" ht="12" x14ac:dyDescent="0.25">
      <c r="B10" s="3"/>
      <c r="C10" s="3"/>
      <c r="D10" s="3"/>
      <c r="E10" s="3"/>
      <c r="F10" s="3" t="s">
        <v>8</v>
      </c>
    </row>
    <row r="11" spans="2:15" ht="47.25" x14ac:dyDescent="0.25">
      <c r="B11" s="26"/>
      <c r="C11" s="30" t="s">
        <v>6</v>
      </c>
      <c r="D11" s="26"/>
      <c r="E11" s="43">
        <v>25</v>
      </c>
      <c r="F11" s="29" t="s">
        <v>100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54" t="s">
        <v>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2:15" s="16" customFormat="1" ht="8.25" x14ac:dyDescent="0.25"/>
    <row r="17" spans="2:15" s="16" customFormat="1" ht="8.25" x14ac:dyDescent="0.25"/>
    <row r="18" spans="2:15" s="16" customFormat="1" ht="8.25" x14ac:dyDescent="0.25"/>
    <row r="19" spans="2:15" s="17" customFormat="1" ht="78.75" x14ac:dyDescent="0.25">
      <c r="B19" s="2"/>
      <c r="C19" s="2" t="s">
        <v>4</v>
      </c>
      <c r="D19" s="2"/>
      <c r="E19" s="2" t="s">
        <v>5</v>
      </c>
      <c r="F19" s="2" t="s">
        <v>54</v>
      </c>
      <c r="G19" s="2" t="s">
        <v>55</v>
      </c>
      <c r="H19" s="2" t="s">
        <v>57</v>
      </c>
      <c r="I19" s="2" t="s">
        <v>59</v>
      </c>
      <c r="J19" s="2" t="s">
        <v>61</v>
      </c>
      <c r="K19" s="2" t="s">
        <v>63</v>
      </c>
      <c r="L19" s="2" t="s">
        <v>65</v>
      </c>
      <c r="M19" s="2" t="s">
        <v>67</v>
      </c>
      <c r="N19" s="2" t="s">
        <v>69</v>
      </c>
      <c r="O19" s="2" t="s">
        <v>71</v>
      </c>
    </row>
    <row r="20" spans="2:15" s="15" customFormat="1" ht="12" x14ac:dyDescent="0.25">
      <c r="B20" s="3"/>
      <c r="C20" s="3"/>
      <c r="D20" s="3"/>
      <c r="E20" s="3"/>
      <c r="F20" s="3" t="s">
        <v>8</v>
      </c>
      <c r="G20" s="3" t="s">
        <v>56</v>
      </c>
      <c r="H20" s="3" t="s">
        <v>58</v>
      </c>
      <c r="I20" s="3" t="s">
        <v>60</v>
      </c>
      <c r="J20" s="3" t="s">
        <v>62</v>
      </c>
      <c r="K20" s="3" t="s">
        <v>64</v>
      </c>
      <c r="L20" s="3" t="s">
        <v>66</v>
      </c>
      <c r="M20" s="3" t="s">
        <v>68</v>
      </c>
      <c r="N20" s="3" t="s">
        <v>70</v>
      </c>
      <c r="O20" s="3" t="s">
        <v>72</v>
      </c>
    </row>
    <row r="21" spans="2:15" ht="18" x14ac:dyDescent="0.25">
      <c r="B21" s="10"/>
      <c r="C21" s="22" t="s">
        <v>10</v>
      </c>
      <c r="D21" s="10"/>
      <c r="E21" s="20">
        <v>1</v>
      </c>
      <c r="F21" s="33">
        <v>5453.674</v>
      </c>
      <c r="G21" s="7">
        <v>2457.3139999999999</v>
      </c>
      <c r="H21" s="7">
        <v>1060.0930000000001</v>
      </c>
      <c r="I21" s="7">
        <v>8.1</v>
      </c>
      <c r="J21" s="7">
        <f t="shared" ref="J21:O21" si="0">J22+J23+J24+J25+J26+J27+J28+J29+J30+J31+J32+J33+J34</f>
        <v>8979.1810000000005</v>
      </c>
      <c r="K21" s="7">
        <v>4425.43</v>
      </c>
      <c r="L21" s="7">
        <v>2485.8090000000002</v>
      </c>
      <c r="M21" s="7">
        <v>2069.4380000000001</v>
      </c>
      <c r="N21" s="7">
        <v>9996.5570000000007</v>
      </c>
      <c r="O21" s="35">
        <f t="shared" si="0"/>
        <v>18977.234</v>
      </c>
    </row>
    <row r="22" spans="2:15" ht="63" x14ac:dyDescent="0.25">
      <c r="B22" s="14"/>
      <c r="C22" s="11" t="s">
        <v>11</v>
      </c>
      <c r="D22" s="14"/>
      <c r="E22" s="27">
        <v>101</v>
      </c>
      <c r="F22" s="13">
        <v>0</v>
      </c>
      <c r="G22" s="4">
        <v>0</v>
      </c>
      <c r="H22" s="4">
        <v>0</v>
      </c>
      <c r="I22" s="4">
        <v>0</v>
      </c>
      <c r="J22" s="5">
        <f t="shared" ref="J22:J34" si="1">F22+G22+H22+I22</f>
        <v>0</v>
      </c>
      <c r="K22" s="4">
        <v>0</v>
      </c>
      <c r="L22" s="4">
        <v>0</v>
      </c>
      <c r="M22" s="4">
        <v>0</v>
      </c>
      <c r="N22" s="4">
        <v>0</v>
      </c>
      <c r="O22" s="47">
        <f t="shared" ref="O22:O34" si="2">K22+L22+M22+N22</f>
        <v>0</v>
      </c>
    </row>
    <row r="23" spans="2:15" ht="63" x14ac:dyDescent="0.25">
      <c r="B23" s="14"/>
      <c r="C23" s="11" t="s">
        <v>12</v>
      </c>
      <c r="D23" s="14"/>
      <c r="E23" s="27">
        <v>102</v>
      </c>
      <c r="F23" s="13">
        <v>0</v>
      </c>
      <c r="G23" s="4">
        <v>0</v>
      </c>
      <c r="H23" s="4">
        <v>0</v>
      </c>
      <c r="I23" s="4">
        <v>0</v>
      </c>
      <c r="J23" s="5">
        <f t="shared" si="1"/>
        <v>0</v>
      </c>
      <c r="K23" s="4">
        <v>0</v>
      </c>
      <c r="L23" s="4">
        <v>0</v>
      </c>
      <c r="M23" s="4">
        <v>0</v>
      </c>
      <c r="N23" s="4">
        <v>0</v>
      </c>
      <c r="O23" s="47">
        <f t="shared" si="2"/>
        <v>0</v>
      </c>
    </row>
    <row r="24" spans="2:15" ht="63" x14ac:dyDescent="0.25">
      <c r="B24" s="14"/>
      <c r="C24" s="11" t="s">
        <v>13</v>
      </c>
      <c r="D24" s="14"/>
      <c r="E24" s="27">
        <v>103</v>
      </c>
      <c r="F24" s="13">
        <v>0</v>
      </c>
      <c r="G24" s="4">
        <v>0</v>
      </c>
      <c r="H24" s="4">
        <v>0</v>
      </c>
      <c r="I24" s="4">
        <v>0</v>
      </c>
      <c r="J24" s="5">
        <f t="shared" si="1"/>
        <v>0</v>
      </c>
      <c r="K24" s="4">
        <v>0</v>
      </c>
      <c r="L24" s="4">
        <v>0</v>
      </c>
      <c r="M24" s="4">
        <v>1008.97</v>
      </c>
      <c r="N24" s="4">
        <v>0</v>
      </c>
      <c r="O24" s="47">
        <f t="shared" si="2"/>
        <v>1008.97</v>
      </c>
    </row>
    <row r="25" spans="2:15" ht="63" x14ac:dyDescent="0.25">
      <c r="B25" s="14"/>
      <c r="C25" s="11" t="s">
        <v>14</v>
      </c>
      <c r="D25" s="14"/>
      <c r="E25" s="27">
        <v>104</v>
      </c>
      <c r="F25" s="13">
        <v>0</v>
      </c>
      <c r="G25" s="4">
        <v>0</v>
      </c>
      <c r="H25" s="4">
        <v>0</v>
      </c>
      <c r="I25" s="4">
        <v>0</v>
      </c>
      <c r="J25" s="5">
        <f t="shared" si="1"/>
        <v>0</v>
      </c>
      <c r="K25" s="4">
        <v>0</v>
      </c>
      <c r="L25" s="4">
        <v>0</v>
      </c>
      <c r="M25" s="4">
        <v>0</v>
      </c>
      <c r="N25" s="4">
        <v>0</v>
      </c>
      <c r="O25" s="47">
        <f t="shared" si="2"/>
        <v>0</v>
      </c>
    </row>
    <row r="26" spans="2:15" ht="47.25" x14ac:dyDescent="0.25">
      <c r="B26" s="14"/>
      <c r="C26" s="11" t="s">
        <v>15</v>
      </c>
      <c r="D26" s="14"/>
      <c r="E26" s="27">
        <v>105</v>
      </c>
      <c r="F26" s="13">
        <v>0</v>
      </c>
      <c r="G26" s="4">
        <v>0</v>
      </c>
      <c r="H26" s="4">
        <v>0</v>
      </c>
      <c r="I26" s="4">
        <v>0</v>
      </c>
      <c r="J26" s="5">
        <f t="shared" si="1"/>
        <v>0</v>
      </c>
      <c r="K26" s="4">
        <v>0</v>
      </c>
      <c r="L26" s="4">
        <v>0</v>
      </c>
      <c r="M26" s="4">
        <v>0</v>
      </c>
      <c r="N26" s="4">
        <v>0</v>
      </c>
      <c r="O26" s="47">
        <f t="shared" si="2"/>
        <v>0</v>
      </c>
    </row>
    <row r="27" spans="2:15" ht="47.25" x14ac:dyDescent="0.25">
      <c r="B27" s="14"/>
      <c r="C27" s="11" t="s">
        <v>16</v>
      </c>
      <c r="D27" s="14"/>
      <c r="E27" s="27">
        <v>106</v>
      </c>
      <c r="F27" s="13">
        <v>207.4</v>
      </c>
      <c r="G27" s="4">
        <v>15.287000000000001</v>
      </c>
      <c r="H27" s="4">
        <v>1.155</v>
      </c>
      <c r="I27" s="4">
        <v>0</v>
      </c>
      <c r="J27" s="5">
        <f t="shared" si="1"/>
        <v>223.84200000000001</v>
      </c>
      <c r="K27" s="4">
        <v>207.4</v>
      </c>
      <c r="L27" s="4">
        <v>15</v>
      </c>
      <c r="M27" s="4">
        <v>1.53</v>
      </c>
      <c r="N27" s="4">
        <v>0</v>
      </c>
      <c r="O27" s="47">
        <f t="shared" si="2"/>
        <v>223.93</v>
      </c>
    </row>
    <row r="28" spans="2:15" ht="63" x14ac:dyDescent="0.25">
      <c r="B28" s="14"/>
      <c r="C28" s="11" t="s">
        <v>17</v>
      </c>
      <c r="D28" s="14"/>
      <c r="E28" s="27">
        <v>107</v>
      </c>
      <c r="F28" s="13">
        <v>0</v>
      </c>
      <c r="G28" s="4">
        <v>0</v>
      </c>
      <c r="H28" s="4">
        <v>0</v>
      </c>
      <c r="I28" s="4">
        <v>0</v>
      </c>
      <c r="J28" s="5">
        <f t="shared" si="1"/>
        <v>0</v>
      </c>
      <c r="K28" s="4">
        <v>0</v>
      </c>
      <c r="L28" s="4">
        <v>0</v>
      </c>
      <c r="M28" s="4">
        <v>0</v>
      </c>
      <c r="N28" s="4">
        <v>0</v>
      </c>
      <c r="O28" s="47">
        <f t="shared" si="2"/>
        <v>0</v>
      </c>
    </row>
    <row r="29" spans="2:15" ht="63" x14ac:dyDescent="0.25">
      <c r="B29" s="14"/>
      <c r="C29" s="11" t="s">
        <v>18</v>
      </c>
      <c r="D29" s="14"/>
      <c r="E29" s="27">
        <v>108</v>
      </c>
      <c r="F29" s="13">
        <v>3474.2089999999998</v>
      </c>
      <c r="G29" s="4">
        <v>1942.4390000000001</v>
      </c>
      <c r="H29" s="4">
        <v>133.76499999999999</v>
      </c>
      <c r="I29" s="4">
        <v>0</v>
      </c>
      <c r="J29" s="5">
        <f t="shared" si="1"/>
        <v>5550.4130000000005</v>
      </c>
      <c r="K29" s="4">
        <v>3307.4769999999999</v>
      </c>
      <c r="L29" s="4">
        <v>1971.221</v>
      </c>
      <c r="M29" s="4">
        <v>133.76499999999999</v>
      </c>
      <c r="N29" s="4">
        <v>0</v>
      </c>
      <c r="O29" s="47">
        <f t="shared" si="2"/>
        <v>5412.4630000000006</v>
      </c>
    </row>
    <row r="30" spans="2:15" ht="63" x14ac:dyDescent="0.25">
      <c r="B30" s="14"/>
      <c r="C30" s="11" t="s">
        <v>19</v>
      </c>
      <c r="D30" s="14"/>
      <c r="E30" s="27">
        <v>109</v>
      </c>
      <c r="F30" s="13">
        <v>1772.0650000000001</v>
      </c>
      <c r="G30" s="4">
        <v>499.58800000000002</v>
      </c>
      <c r="H30" s="4">
        <v>70.08</v>
      </c>
      <c r="I30" s="4">
        <v>0</v>
      </c>
      <c r="J30" s="5">
        <f t="shared" si="1"/>
        <v>2341.7330000000002</v>
      </c>
      <c r="K30" s="4">
        <v>910.553</v>
      </c>
      <c r="L30" s="4">
        <v>499.58800000000002</v>
      </c>
      <c r="M30" s="4">
        <v>70.08</v>
      </c>
      <c r="N30" s="4">
        <v>0</v>
      </c>
      <c r="O30" s="47">
        <f t="shared" si="2"/>
        <v>1480.221</v>
      </c>
    </row>
    <row r="31" spans="2:15" ht="31.5" x14ac:dyDescent="0.25">
      <c r="B31" s="14"/>
      <c r="C31" s="11" t="s">
        <v>20</v>
      </c>
      <c r="D31" s="14"/>
      <c r="E31" s="27">
        <v>110</v>
      </c>
      <c r="F31" s="13">
        <v>0</v>
      </c>
      <c r="G31" s="4">
        <v>0</v>
      </c>
      <c r="H31" s="4">
        <v>0</v>
      </c>
      <c r="I31" s="4">
        <v>8.1</v>
      </c>
      <c r="J31" s="5">
        <f t="shared" si="1"/>
        <v>8.1</v>
      </c>
      <c r="K31" s="4">
        <v>0</v>
      </c>
      <c r="L31" s="4">
        <v>0</v>
      </c>
      <c r="M31" s="4">
        <v>0</v>
      </c>
      <c r="N31" s="4">
        <v>10.7</v>
      </c>
      <c r="O31" s="47">
        <f t="shared" si="2"/>
        <v>10.7</v>
      </c>
    </row>
    <row r="32" spans="2:15" ht="47.25" x14ac:dyDescent="0.25">
      <c r="B32" s="14"/>
      <c r="C32" s="11" t="s">
        <v>21</v>
      </c>
      <c r="D32" s="14"/>
      <c r="E32" s="27">
        <v>111</v>
      </c>
      <c r="F32" s="13">
        <v>0</v>
      </c>
      <c r="G32" s="4">
        <v>0</v>
      </c>
      <c r="H32" s="4">
        <v>855.09299999999996</v>
      </c>
      <c r="I32" s="4">
        <v>0</v>
      </c>
      <c r="J32" s="5">
        <f t="shared" si="1"/>
        <v>855.09299999999996</v>
      </c>
      <c r="K32" s="4">
        <v>0</v>
      </c>
      <c r="L32" s="4">
        <v>0</v>
      </c>
      <c r="M32" s="4">
        <v>855.09299999999996</v>
      </c>
      <c r="N32" s="4">
        <v>0</v>
      </c>
      <c r="O32" s="47">
        <f t="shared" si="2"/>
        <v>855.09299999999996</v>
      </c>
    </row>
    <row r="33" spans="2:15" ht="94.5" x14ac:dyDescent="0.25">
      <c r="B33" s="14"/>
      <c r="C33" s="11" t="s">
        <v>22</v>
      </c>
      <c r="D33" s="14"/>
      <c r="E33" s="27">
        <v>112</v>
      </c>
      <c r="F33" s="13">
        <v>0</v>
      </c>
      <c r="G33" s="4">
        <v>0</v>
      </c>
      <c r="H33" s="4">
        <v>0</v>
      </c>
      <c r="I33" s="4">
        <v>0</v>
      </c>
      <c r="J33" s="5">
        <f t="shared" si="1"/>
        <v>0</v>
      </c>
      <c r="K33" s="4">
        <v>0</v>
      </c>
      <c r="L33" s="4">
        <v>0</v>
      </c>
      <c r="M33" s="4">
        <v>0</v>
      </c>
      <c r="N33" s="4">
        <v>0</v>
      </c>
      <c r="O33" s="47">
        <f t="shared" si="2"/>
        <v>0</v>
      </c>
    </row>
    <row r="34" spans="2:15" ht="31.5" x14ac:dyDescent="0.25">
      <c r="B34" s="14"/>
      <c r="C34" s="11" t="s">
        <v>23</v>
      </c>
      <c r="D34" s="14"/>
      <c r="E34" s="27">
        <v>113</v>
      </c>
      <c r="F34" s="13">
        <v>0</v>
      </c>
      <c r="G34" s="4">
        <v>0</v>
      </c>
      <c r="H34" s="4">
        <v>0</v>
      </c>
      <c r="I34" s="4">
        <v>0</v>
      </c>
      <c r="J34" s="5">
        <f t="shared" si="1"/>
        <v>0</v>
      </c>
      <c r="K34" s="4">
        <v>0</v>
      </c>
      <c r="L34" s="4">
        <v>0</v>
      </c>
      <c r="M34" s="4">
        <v>0</v>
      </c>
      <c r="N34" s="4">
        <v>9985.857</v>
      </c>
      <c r="O34" s="47">
        <f t="shared" si="2"/>
        <v>9985.857</v>
      </c>
    </row>
    <row r="35" spans="2:15" ht="18" x14ac:dyDescent="0.25">
      <c r="B35" s="14"/>
      <c r="C35" s="12" t="s">
        <v>24</v>
      </c>
      <c r="D35" s="14"/>
      <c r="E35" s="27">
        <v>2</v>
      </c>
      <c r="F35" s="19">
        <v>143.376</v>
      </c>
      <c r="G35" s="5">
        <v>0</v>
      </c>
      <c r="H35" s="5">
        <v>18981.231</v>
      </c>
      <c r="I35" s="5">
        <v>776.94299999999998</v>
      </c>
      <c r="J35" s="5">
        <f t="shared" ref="J35:O35" si="3">J36+J37+J38+J39+J40+J41+J42+J43+J44+J45+J46+J47+J48+J49</f>
        <v>19901.55</v>
      </c>
      <c r="K35" s="5">
        <v>71.688000000000002</v>
      </c>
      <c r="L35" s="5">
        <v>0</v>
      </c>
      <c r="M35" s="5">
        <v>8972.9500000000007</v>
      </c>
      <c r="N35" s="5">
        <v>616.44500000000005</v>
      </c>
      <c r="O35" s="47">
        <f t="shared" si="3"/>
        <v>9661.0829999999987</v>
      </c>
    </row>
    <row r="36" spans="2:15" ht="47.25" x14ac:dyDescent="0.25">
      <c r="B36" s="14"/>
      <c r="C36" s="11" t="s">
        <v>25</v>
      </c>
      <c r="D36" s="14"/>
      <c r="E36" s="27">
        <v>201</v>
      </c>
      <c r="F36" s="13">
        <v>0</v>
      </c>
      <c r="G36" s="4">
        <v>0</v>
      </c>
      <c r="H36" s="4">
        <v>0</v>
      </c>
      <c r="I36" s="4">
        <v>0</v>
      </c>
      <c r="J36" s="5">
        <f t="shared" ref="J36:J49" si="4">F36+G36+H36+I36</f>
        <v>0</v>
      </c>
      <c r="K36" s="4">
        <v>0</v>
      </c>
      <c r="L36" s="4">
        <v>0</v>
      </c>
      <c r="M36" s="4">
        <v>0</v>
      </c>
      <c r="N36" s="4">
        <v>0</v>
      </c>
      <c r="O36" s="47">
        <f t="shared" ref="O36:O49" si="5">K36+L36+M36+N36</f>
        <v>0</v>
      </c>
    </row>
    <row r="37" spans="2:15" ht="47.25" x14ac:dyDescent="0.25">
      <c r="B37" s="14"/>
      <c r="C37" s="11" t="s">
        <v>26</v>
      </c>
      <c r="D37" s="14"/>
      <c r="E37" s="27">
        <v>205</v>
      </c>
      <c r="F37" s="13">
        <v>0</v>
      </c>
      <c r="G37" s="4">
        <v>0</v>
      </c>
      <c r="H37" s="4">
        <v>365.80500000000001</v>
      </c>
      <c r="I37" s="4">
        <v>731.12099999999998</v>
      </c>
      <c r="J37" s="5">
        <f t="shared" si="4"/>
        <v>1096.9259999999999</v>
      </c>
      <c r="K37" s="4">
        <v>0</v>
      </c>
      <c r="L37" s="4">
        <v>0</v>
      </c>
      <c r="M37" s="4">
        <v>329.89</v>
      </c>
      <c r="N37" s="4">
        <v>570.62300000000005</v>
      </c>
      <c r="O37" s="47">
        <f t="shared" si="5"/>
        <v>900.51300000000003</v>
      </c>
    </row>
    <row r="38" spans="2:15" ht="78.75" x14ac:dyDescent="0.25">
      <c r="B38" s="14"/>
      <c r="C38" s="11" t="s">
        <v>27</v>
      </c>
      <c r="D38" s="14"/>
      <c r="E38" s="27">
        <v>206</v>
      </c>
      <c r="F38" s="13">
        <v>0</v>
      </c>
      <c r="G38" s="4">
        <v>0</v>
      </c>
      <c r="H38" s="4">
        <v>192.57400000000001</v>
      </c>
      <c r="I38" s="4">
        <v>43.601999999999997</v>
      </c>
      <c r="J38" s="5">
        <f t="shared" si="4"/>
        <v>236.17600000000002</v>
      </c>
      <c r="K38" s="4">
        <v>0</v>
      </c>
      <c r="L38" s="4">
        <v>0</v>
      </c>
      <c r="M38" s="4">
        <v>257.98399999999998</v>
      </c>
      <c r="N38" s="4">
        <v>43.601999999999997</v>
      </c>
      <c r="O38" s="47">
        <f t="shared" si="5"/>
        <v>301.58599999999996</v>
      </c>
    </row>
    <row r="39" spans="2:15" ht="63" x14ac:dyDescent="0.25">
      <c r="B39" s="14"/>
      <c r="C39" s="11" t="s">
        <v>28</v>
      </c>
      <c r="D39" s="14"/>
      <c r="E39" s="27">
        <v>207</v>
      </c>
      <c r="F39" s="13">
        <v>0</v>
      </c>
      <c r="G39" s="4">
        <v>0</v>
      </c>
      <c r="H39" s="4">
        <v>43.601999999999997</v>
      </c>
      <c r="I39" s="4">
        <v>0</v>
      </c>
      <c r="J39" s="5">
        <f t="shared" si="4"/>
        <v>43.601999999999997</v>
      </c>
      <c r="K39" s="4">
        <v>0</v>
      </c>
      <c r="L39" s="4">
        <v>0</v>
      </c>
      <c r="M39" s="4">
        <v>0</v>
      </c>
      <c r="N39" s="4">
        <v>0</v>
      </c>
      <c r="O39" s="47">
        <f t="shared" si="5"/>
        <v>0</v>
      </c>
    </row>
    <row r="40" spans="2:15" ht="63" x14ac:dyDescent="0.25">
      <c r="B40" s="14"/>
      <c r="C40" s="11" t="s">
        <v>29</v>
      </c>
      <c r="D40" s="14"/>
      <c r="E40" s="27">
        <v>208</v>
      </c>
      <c r="F40" s="13">
        <v>0</v>
      </c>
      <c r="G40" s="4">
        <v>0</v>
      </c>
      <c r="H40" s="4">
        <v>0</v>
      </c>
      <c r="I40" s="4">
        <v>0</v>
      </c>
      <c r="J40" s="5">
        <f t="shared" si="4"/>
        <v>0</v>
      </c>
      <c r="K40" s="4">
        <v>0</v>
      </c>
      <c r="L40" s="4">
        <v>0</v>
      </c>
      <c r="M40" s="4">
        <v>0</v>
      </c>
      <c r="N40" s="4">
        <v>0</v>
      </c>
      <c r="O40" s="47">
        <f t="shared" si="5"/>
        <v>0</v>
      </c>
    </row>
    <row r="41" spans="2:15" ht="47.25" x14ac:dyDescent="0.25">
      <c r="B41" s="14"/>
      <c r="C41" s="11" t="s">
        <v>30</v>
      </c>
      <c r="D41" s="14"/>
      <c r="E41" s="27">
        <v>209</v>
      </c>
      <c r="F41" s="13">
        <v>0</v>
      </c>
      <c r="G41" s="4">
        <v>0</v>
      </c>
      <c r="H41" s="4">
        <v>0</v>
      </c>
      <c r="I41" s="4">
        <v>0</v>
      </c>
      <c r="J41" s="5">
        <f t="shared" si="4"/>
        <v>0</v>
      </c>
      <c r="K41" s="4">
        <v>0</v>
      </c>
      <c r="L41" s="4">
        <v>0</v>
      </c>
      <c r="M41" s="4">
        <v>0</v>
      </c>
      <c r="N41" s="4">
        <v>0</v>
      </c>
      <c r="O41" s="47">
        <f t="shared" si="5"/>
        <v>0</v>
      </c>
    </row>
    <row r="42" spans="2:15" ht="78.75" x14ac:dyDescent="0.25">
      <c r="B42" s="14"/>
      <c r="C42" s="11" t="s">
        <v>31</v>
      </c>
      <c r="D42" s="14"/>
      <c r="E42" s="27">
        <v>210</v>
      </c>
      <c r="F42" s="13">
        <v>0</v>
      </c>
      <c r="G42" s="4">
        <v>0</v>
      </c>
      <c r="H42" s="4">
        <v>0</v>
      </c>
      <c r="I42" s="4">
        <v>0</v>
      </c>
      <c r="J42" s="5">
        <f t="shared" si="4"/>
        <v>0</v>
      </c>
      <c r="K42" s="4">
        <v>0</v>
      </c>
      <c r="L42" s="4">
        <v>0</v>
      </c>
      <c r="M42" s="4">
        <v>0</v>
      </c>
      <c r="N42" s="4">
        <v>0</v>
      </c>
      <c r="O42" s="47">
        <f t="shared" si="5"/>
        <v>0</v>
      </c>
    </row>
    <row r="43" spans="2:15" ht="63" x14ac:dyDescent="0.25">
      <c r="B43" s="14"/>
      <c r="C43" s="11" t="s">
        <v>32</v>
      </c>
      <c r="D43" s="14"/>
      <c r="E43" s="27">
        <v>211</v>
      </c>
      <c r="F43" s="13">
        <v>0</v>
      </c>
      <c r="G43" s="4">
        <v>0</v>
      </c>
      <c r="H43" s="4">
        <v>0</v>
      </c>
      <c r="I43" s="4">
        <v>0</v>
      </c>
      <c r="J43" s="5">
        <f t="shared" si="4"/>
        <v>0</v>
      </c>
      <c r="K43" s="4">
        <v>0</v>
      </c>
      <c r="L43" s="4">
        <v>0</v>
      </c>
      <c r="M43" s="4">
        <v>0</v>
      </c>
      <c r="N43" s="4">
        <v>0</v>
      </c>
      <c r="O43" s="47">
        <f t="shared" si="5"/>
        <v>0</v>
      </c>
    </row>
    <row r="44" spans="2:15" ht="63" x14ac:dyDescent="0.25">
      <c r="B44" s="14"/>
      <c r="C44" s="11" t="s">
        <v>33</v>
      </c>
      <c r="D44" s="14"/>
      <c r="E44" s="27">
        <v>212</v>
      </c>
      <c r="F44" s="13">
        <v>0</v>
      </c>
      <c r="G44" s="4">
        <v>0</v>
      </c>
      <c r="H44" s="4">
        <v>0</v>
      </c>
      <c r="I44" s="4">
        <v>0</v>
      </c>
      <c r="J44" s="5">
        <f t="shared" si="4"/>
        <v>0</v>
      </c>
      <c r="K44" s="4">
        <v>0</v>
      </c>
      <c r="L44" s="4">
        <v>0</v>
      </c>
      <c r="M44" s="4">
        <v>0</v>
      </c>
      <c r="N44" s="4">
        <v>0</v>
      </c>
      <c r="O44" s="47">
        <f t="shared" si="5"/>
        <v>0</v>
      </c>
    </row>
    <row r="45" spans="2:15" ht="63" x14ac:dyDescent="0.25">
      <c r="B45" s="14"/>
      <c r="C45" s="11" t="s">
        <v>34</v>
      </c>
      <c r="D45" s="14"/>
      <c r="E45" s="27">
        <v>213</v>
      </c>
      <c r="F45" s="13">
        <v>0</v>
      </c>
      <c r="G45" s="4">
        <v>0</v>
      </c>
      <c r="H45" s="4">
        <v>2080.701</v>
      </c>
      <c r="I45" s="4">
        <v>0</v>
      </c>
      <c r="J45" s="5">
        <f t="shared" si="4"/>
        <v>2080.701</v>
      </c>
      <c r="K45" s="4">
        <v>0</v>
      </c>
      <c r="L45" s="4">
        <v>0</v>
      </c>
      <c r="M45" s="4">
        <v>8385.0759999999991</v>
      </c>
      <c r="N45" s="4">
        <v>0</v>
      </c>
      <c r="O45" s="47">
        <f t="shared" si="5"/>
        <v>8385.0759999999991</v>
      </c>
    </row>
    <row r="46" spans="2:15" ht="47.25" x14ac:dyDescent="0.25">
      <c r="B46" s="14"/>
      <c r="C46" s="11" t="s">
        <v>35</v>
      </c>
      <c r="D46" s="14"/>
      <c r="E46" s="27">
        <v>214</v>
      </c>
      <c r="F46" s="13">
        <v>0</v>
      </c>
      <c r="G46" s="4">
        <v>0</v>
      </c>
      <c r="H46" s="4">
        <v>0</v>
      </c>
      <c r="I46" s="4">
        <v>0</v>
      </c>
      <c r="J46" s="5">
        <f t="shared" si="4"/>
        <v>0</v>
      </c>
      <c r="K46" s="4">
        <v>0</v>
      </c>
      <c r="L46" s="4">
        <v>0</v>
      </c>
      <c r="M46" s="4">
        <v>0</v>
      </c>
      <c r="N46" s="4">
        <v>0</v>
      </c>
      <c r="O46" s="47">
        <f t="shared" si="5"/>
        <v>0</v>
      </c>
    </row>
    <row r="47" spans="2:15" ht="47.25" x14ac:dyDescent="0.25">
      <c r="B47" s="14"/>
      <c r="C47" s="11" t="s">
        <v>36</v>
      </c>
      <c r="D47" s="14"/>
      <c r="E47" s="27">
        <v>215</v>
      </c>
      <c r="F47" s="13">
        <v>0</v>
      </c>
      <c r="G47" s="4">
        <v>0</v>
      </c>
      <c r="H47" s="4">
        <v>45</v>
      </c>
      <c r="I47" s="4">
        <v>0</v>
      </c>
      <c r="J47" s="5">
        <f t="shared" si="4"/>
        <v>45</v>
      </c>
      <c r="K47" s="4">
        <v>0</v>
      </c>
      <c r="L47" s="4">
        <v>0</v>
      </c>
      <c r="M47" s="4">
        <v>0</v>
      </c>
      <c r="N47" s="4">
        <v>0</v>
      </c>
      <c r="O47" s="47">
        <f t="shared" si="5"/>
        <v>0</v>
      </c>
    </row>
    <row r="48" spans="2:15" ht="78.75" x14ac:dyDescent="0.25">
      <c r="B48" s="14"/>
      <c r="C48" s="11" t="s">
        <v>37</v>
      </c>
      <c r="D48" s="14"/>
      <c r="E48" s="27">
        <v>217</v>
      </c>
      <c r="F48" s="13">
        <v>0</v>
      </c>
      <c r="G48" s="4">
        <v>0</v>
      </c>
      <c r="H48" s="4">
        <v>0</v>
      </c>
      <c r="I48" s="4">
        <v>0</v>
      </c>
      <c r="J48" s="5">
        <f t="shared" si="4"/>
        <v>0</v>
      </c>
      <c r="K48" s="4">
        <v>0</v>
      </c>
      <c r="L48" s="4">
        <v>0</v>
      </c>
      <c r="M48" s="4">
        <v>0</v>
      </c>
      <c r="N48" s="4">
        <v>0</v>
      </c>
      <c r="O48" s="47">
        <f t="shared" si="5"/>
        <v>0</v>
      </c>
    </row>
    <row r="49" spans="2:15" ht="31.5" x14ac:dyDescent="0.25">
      <c r="B49" s="14"/>
      <c r="C49" s="11" t="s">
        <v>38</v>
      </c>
      <c r="D49" s="14"/>
      <c r="E49" s="27">
        <v>218</v>
      </c>
      <c r="F49" s="13">
        <v>143.376</v>
      </c>
      <c r="G49" s="4">
        <v>0</v>
      </c>
      <c r="H49" s="4">
        <v>16253.549000000001</v>
      </c>
      <c r="I49" s="4">
        <v>2.2200000000000002</v>
      </c>
      <c r="J49" s="5">
        <f t="shared" si="4"/>
        <v>16399.145</v>
      </c>
      <c r="K49" s="4">
        <v>71.688000000000002</v>
      </c>
      <c r="L49" s="4">
        <v>0</v>
      </c>
      <c r="M49" s="4">
        <v>0</v>
      </c>
      <c r="N49" s="4">
        <v>2.2200000000000002</v>
      </c>
      <c r="O49" s="47">
        <f t="shared" si="5"/>
        <v>73.908000000000001</v>
      </c>
    </row>
    <row r="50" spans="2:15" ht="63" x14ac:dyDescent="0.25">
      <c r="B50" s="14"/>
      <c r="C50" s="12" t="s">
        <v>39</v>
      </c>
      <c r="D50" s="14"/>
      <c r="E50" s="27">
        <v>3</v>
      </c>
      <c r="F50" s="19">
        <v>0</v>
      </c>
      <c r="G50" s="5">
        <v>0</v>
      </c>
      <c r="H50" s="5">
        <v>2159.1689999999999</v>
      </c>
      <c r="I50" s="5">
        <v>34608.953000000001</v>
      </c>
      <c r="J50" s="5">
        <f t="shared" ref="J50:O50" si="6">J51+J52+J53+J54+J55+J56+J57+J58</f>
        <v>36768.122000000003</v>
      </c>
      <c r="K50" s="5">
        <v>0</v>
      </c>
      <c r="L50" s="5">
        <v>0</v>
      </c>
      <c r="M50" s="5">
        <v>20173.3</v>
      </c>
      <c r="N50" s="5">
        <v>39297.51</v>
      </c>
      <c r="O50" s="47">
        <f t="shared" si="6"/>
        <v>59470.81</v>
      </c>
    </row>
    <row r="51" spans="2:15" ht="63" x14ac:dyDescent="0.25">
      <c r="B51" s="14"/>
      <c r="C51" s="11" t="s">
        <v>40</v>
      </c>
      <c r="D51" s="14"/>
      <c r="E51" s="27">
        <v>301</v>
      </c>
      <c r="F51" s="13">
        <v>0</v>
      </c>
      <c r="G51" s="4">
        <v>0</v>
      </c>
      <c r="H51" s="4">
        <v>0</v>
      </c>
      <c r="I51" s="4">
        <v>0</v>
      </c>
      <c r="J51" s="5">
        <f t="shared" ref="J51:J58" si="7">F51+G51+H51+I51</f>
        <v>0</v>
      </c>
      <c r="K51" s="4">
        <v>0</v>
      </c>
      <c r="L51" s="4">
        <v>0</v>
      </c>
      <c r="M51" s="4">
        <v>0</v>
      </c>
      <c r="N51" s="4">
        <v>0</v>
      </c>
      <c r="O51" s="47">
        <f t="shared" ref="O51:O58" si="8">K51+L51+M51+N51</f>
        <v>0</v>
      </c>
    </row>
    <row r="52" spans="2:15" ht="94.5" x14ac:dyDescent="0.25">
      <c r="B52" s="14"/>
      <c r="C52" s="11" t="s">
        <v>41</v>
      </c>
      <c r="D52" s="14"/>
      <c r="E52" s="27">
        <v>302</v>
      </c>
      <c r="F52" s="13">
        <v>0</v>
      </c>
      <c r="G52" s="4">
        <v>0</v>
      </c>
      <c r="H52" s="4">
        <v>0</v>
      </c>
      <c r="I52" s="4">
        <v>0</v>
      </c>
      <c r="J52" s="5">
        <f t="shared" si="7"/>
        <v>0</v>
      </c>
      <c r="K52" s="4">
        <v>0</v>
      </c>
      <c r="L52" s="4">
        <v>0</v>
      </c>
      <c r="M52" s="4">
        <v>0</v>
      </c>
      <c r="N52" s="4">
        <v>0</v>
      </c>
      <c r="O52" s="47">
        <f t="shared" si="8"/>
        <v>0</v>
      </c>
    </row>
    <row r="53" spans="2:15" ht="94.5" x14ac:dyDescent="0.25">
      <c r="B53" s="14"/>
      <c r="C53" s="11" t="s">
        <v>42</v>
      </c>
      <c r="D53" s="14"/>
      <c r="E53" s="27">
        <v>303</v>
      </c>
      <c r="F53" s="13">
        <v>0</v>
      </c>
      <c r="G53" s="4">
        <v>0</v>
      </c>
      <c r="H53" s="4">
        <v>0</v>
      </c>
      <c r="I53" s="4">
        <v>0</v>
      </c>
      <c r="J53" s="5">
        <f t="shared" si="7"/>
        <v>0</v>
      </c>
      <c r="K53" s="4">
        <v>0</v>
      </c>
      <c r="L53" s="4">
        <v>0</v>
      </c>
      <c r="M53" s="4">
        <v>0</v>
      </c>
      <c r="N53" s="4">
        <v>0</v>
      </c>
      <c r="O53" s="47">
        <f t="shared" si="8"/>
        <v>0</v>
      </c>
    </row>
    <row r="54" spans="2:15" ht="94.5" x14ac:dyDescent="0.25">
      <c r="B54" s="14"/>
      <c r="C54" s="11" t="s">
        <v>43</v>
      </c>
      <c r="D54" s="14"/>
      <c r="E54" s="27">
        <v>304</v>
      </c>
      <c r="F54" s="13">
        <v>0</v>
      </c>
      <c r="G54" s="4">
        <v>0</v>
      </c>
      <c r="H54" s="4">
        <v>0</v>
      </c>
      <c r="I54" s="4">
        <v>0</v>
      </c>
      <c r="J54" s="5">
        <f t="shared" si="7"/>
        <v>0</v>
      </c>
      <c r="K54" s="4">
        <v>0</v>
      </c>
      <c r="L54" s="4">
        <v>0</v>
      </c>
      <c r="M54" s="4">
        <v>0</v>
      </c>
      <c r="N54" s="4">
        <v>0</v>
      </c>
      <c r="O54" s="47">
        <f t="shared" si="8"/>
        <v>0</v>
      </c>
    </row>
    <row r="55" spans="2:15" ht="31.5" x14ac:dyDescent="0.25">
      <c r="B55" s="14"/>
      <c r="C55" s="11" t="s">
        <v>44</v>
      </c>
      <c r="D55" s="14"/>
      <c r="E55" s="27">
        <v>305</v>
      </c>
      <c r="F55" s="13">
        <v>0</v>
      </c>
      <c r="G55" s="4">
        <v>0</v>
      </c>
      <c r="H55" s="4">
        <v>0</v>
      </c>
      <c r="I55" s="4">
        <v>0</v>
      </c>
      <c r="J55" s="5">
        <f t="shared" si="7"/>
        <v>0</v>
      </c>
      <c r="K55" s="4">
        <v>0</v>
      </c>
      <c r="L55" s="4">
        <v>0</v>
      </c>
      <c r="M55" s="4">
        <v>0</v>
      </c>
      <c r="N55" s="4">
        <v>0</v>
      </c>
      <c r="O55" s="47">
        <f t="shared" si="8"/>
        <v>0</v>
      </c>
    </row>
    <row r="56" spans="2:15" ht="31.5" x14ac:dyDescent="0.25">
      <c r="B56" s="14"/>
      <c r="C56" s="11" t="s">
        <v>45</v>
      </c>
      <c r="D56" s="14"/>
      <c r="E56" s="27">
        <v>306</v>
      </c>
      <c r="F56" s="13">
        <v>0</v>
      </c>
      <c r="G56" s="4">
        <v>0</v>
      </c>
      <c r="H56" s="4">
        <v>0</v>
      </c>
      <c r="I56" s="4">
        <v>0</v>
      </c>
      <c r="J56" s="5">
        <f t="shared" si="7"/>
        <v>0</v>
      </c>
      <c r="K56" s="4">
        <v>0</v>
      </c>
      <c r="L56" s="4">
        <v>0</v>
      </c>
      <c r="M56" s="4">
        <v>0</v>
      </c>
      <c r="N56" s="4">
        <v>0</v>
      </c>
      <c r="O56" s="47">
        <f t="shared" si="8"/>
        <v>0</v>
      </c>
    </row>
    <row r="57" spans="2:15" ht="63" x14ac:dyDescent="0.25">
      <c r="B57" s="14"/>
      <c r="C57" s="11" t="s">
        <v>46</v>
      </c>
      <c r="D57" s="14"/>
      <c r="E57" s="27">
        <v>307</v>
      </c>
      <c r="F57" s="13">
        <v>0</v>
      </c>
      <c r="G57" s="4">
        <v>0</v>
      </c>
      <c r="H57" s="4">
        <v>0</v>
      </c>
      <c r="I57" s="4">
        <v>34608.953000000001</v>
      </c>
      <c r="J57" s="5">
        <f t="shared" si="7"/>
        <v>34608.953000000001</v>
      </c>
      <c r="K57" s="4">
        <v>0</v>
      </c>
      <c r="L57" s="4">
        <v>0</v>
      </c>
      <c r="M57" s="4">
        <v>20173.3</v>
      </c>
      <c r="N57" s="4">
        <v>39297.51</v>
      </c>
      <c r="O57" s="47">
        <f t="shared" si="8"/>
        <v>59470.81</v>
      </c>
    </row>
    <row r="58" spans="2:15" ht="63" x14ac:dyDescent="0.25">
      <c r="B58" s="14"/>
      <c r="C58" s="11" t="s">
        <v>47</v>
      </c>
      <c r="D58" s="14"/>
      <c r="E58" s="27">
        <v>308</v>
      </c>
      <c r="F58" s="13">
        <v>0</v>
      </c>
      <c r="G58" s="4">
        <v>0</v>
      </c>
      <c r="H58" s="4">
        <v>2159.1689999999999</v>
      </c>
      <c r="I58" s="4">
        <v>0</v>
      </c>
      <c r="J58" s="5">
        <f t="shared" si="7"/>
        <v>2159.1689999999999</v>
      </c>
      <c r="K58" s="4">
        <v>0</v>
      </c>
      <c r="L58" s="4">
        <v>0</v>
      </c>
      <c r="M58" s="4">
        <v>0</v>
      </c>
      <c r="N58" s="4">
        <v>0</v>
      </c>
      <c r="O58" s="47">
        <f t="shared" si="8"/>
        <v>0</v>
      </c>
    </row>
    <row r="59" spans="2:15" ht="47.25" x14ac:dyDescent="0.25">
      <c r="B59" s="14"/>
      <c r="C59" s="12" t="s">
        <v>48</v>
      </c>
      <c r="D59" s="14"/>
      <c r="E59" s="27">
        <v>4</v>
      </c>
      <c r="F59" s="19">
        <v>0</v>
      </c>
      <c r="G59" s="5">
        <v>0</v>
      </c>
      <c r="H59" s="5">
        <v>0</v>
      </c>
      <c r="I59" s="5">
        <v>22315.399000000001</v>
      </c>
      <c r="J59" s="5">
        <f t="shared" ref="J59:O59" si="9">J60+J61+J62+J63</f>
        <v>22315.399000000001</v>
      </c>
      <c r="K59" s="5">
        <v>0</v>
      </c>
      <c r="L59" s="5">
        <v>9087.8430000000008</v>
      </c>
      <c r="M59" s="5">
        <v>18230.71</v>
      </c>
      <c r="N59" s="5">
        <v>36211.398000000001</v>
      </c>
      <c r="O59" s="47">
        <f t="shared" si="9"/>
        <v>63529.951000000001</v>
      </c>
    </row>
    <row r="60" spans="2:15" ht="47.25" x14ac:dyDescent="0.25">
      <c r="B60" s="14"/>
      <c r="C60" s="11" t="s">
        <v>49</v>
      </c>
      <c r="D60" s="14"/>
      <c r="E60" s="27">
        <v>401</v>
      </c>
      <c r="F60" s="13">
        <v>0</v>
      </c>
      <c r="G60" s="4">
        <v>0</v>
      </c>
      <c r="H60" s="4">
        <v>0</v>
      </c>
      <c r="I60" s="4">
        <v>22315.399000000001</v>
      </c>
      <c r="J60" s="5">
        <f t="shared" ref="J60:J63" si="10">F60+G60+H60+I60</f>
        <v>22315.399000000001</v>
      </c>
      <c r="K60" s="4">
        <v>0</v>
      </c>
      <c r="L60" s="4">
        <v>0</v>
      </c>
      <c r="M60" s="4">
        <v>0</v>
      </c>
      <c r="N60" s="4">
        <v>30120.812000000002</v>
      </c>
      <c r="O60" s="47">
        <f t="shared" ref="O60:O63" si="11">K60+L60+M60+N60</f>
        <v>30120.812000000002</v>
      </c>
    </row>
    <row r="61" spans="2:15" ht="63" x14ac:dyDescent="0.25">
      <c r="B61" s="14"/>
      <c r="C61" s="11" t="s">
        <v>50</v>
      </c>
      <c r="D61" s="14"/>
      <c r="E61" s="27">
        <v>402</v>
      </c>
      <c r="F61" s="13">
        <v>0</v>
      </c>
      <c r="G61" s="4">
        <v>0</v>
      </c>
      <c r="H61" s="4">
        <v>0</v>
      </c>
      <c r="I61" s="4">
        <v>0</v>
      </c>
      <c r="J61" s="5">
        <f t="shared" si="10"/>
        <v>0</v>
      </c>
      <c r="K61" s="4">
        <v>0</v>
      </c>
      <c r="L61" s="4">
        <v>0</v>
      </c>
      <c r="M61" s="4">
        <v>0</v>
      </c>
      <c r="N61" s="4">
        <v>0</v>
      </c>
      <c r="O61" s="47">
        <f t="shared" si="11"/>
        <v>0</v>
      </c>
    </row>
    <row r="62" spans="2:15" ht="47.25" x14ac:dyDescent="0.25">
      <c r="B62" s="14"/>
      <c r="C62" s="11" t="s">
        <v>51</v>
      </c>
      <c r="D62" s="14"/>
      <c r="E62" s="27">
        <v>403</v>
      </c>
      <c r="F62" s="13">
        <v>0</v>
      </c>
      <c r="G62" s="4">
        <v>0</v>
      </c>
      <c r="H62" s="4">
        <v>0</v>
      </c>
      <c r="I62" s="4">
        <v>0</v>
      </c>
      <c r="J62" s="5">
        <f t="shared" si="10"/>
        <v>0</v>
      </c>
      <c r="K62" s="4">
        <v>0</v>
      </c>
      <c r="L62" s="4">
        <v>0</v>
      </c>
      <c r="M62" s="4">
        <v>0</v>
      </c>
      <c r="N62" s="4">
        <v>0</v>
      </c>
      <c r="O62" s="47">
        <f t="shared" si="11"/>
        <v>0</v>
      </c>
    </row>
    <row r="63" spans="2:15" ht="47.25" x14ac:dyDescent="0.25">
      <c r="B63" s="14"/>
      <c r="C63" s="11" t="s">
        <v>52</v>
      </c>
      <c r="D63" s="14"/>
      <c r="E63" s="27">
        <v>404</v>
      </c>
      <c r="F63" s="13">
        <v>0</v>
      </c>
      <c r="G63" s="4">
        <v>0</v>
      </c>
      <c r="H63" s="4">
        <v>0</v>
      </c>
      <c r="I63" s="4">
        <v>0</v>
      </c>
      <c r="J63" s="5">
        <f t="shared" si="10"/>
        <v>0</v>
      </c>
      <c r="K63" s="4">
        <v>0</v>
      </c>
      <c r="L63" s="4">
        <v>9087.8430000000008</v>
      </c>
      <c r="M63" s="4">
        <v>18230.71</v>
      </c>
      <c r="N63" s="4">
        <v>6090.5860000000002</v>
      </c>
      <c r="O63" s="47">
        <f t="shared" si="11"/>
        <v>33409.139000000003</v>
      </c>
    </row>
    <row r="64" spans="2:15" ht="18" x14ac:dyDescent="0.25">
      <c r="B64" s="9"/>
      <c r="C64" s="21" t="s">
        <v>53</v>
      </c>
      <c r="D64" s="9"/>
      <c r="E64" s="18">
        <v>5</v>
      </c>
      <c r="F64" s="45">
        <f t="shared" ref="F64:O64" si="12">F21+F35+F50+F59</f>
        <v>5597.05</v>
      </c>
      <c r="G64" s="8">
        <f t="shared" si="12"/>
        <v>2457.3139999999999</v>
      </c>
      <c r="H64" s="8">
        <f t="shared" si="12"/>
        <v>22200.493000000002</v>
      </c>
      <c r="I64" s="8">
        <f t="shared" si="12"/>
        <v>57709.395000000004</v>
      </c>
      <c r="J64" s="8">
        <f t="shared" si="12"/>
        <v>87964.252000000008</v>
      </c>
      <c r="K64" s="8">
        <f t="shared" si="12"/>
        <v>4497.1180000000004</v>
      </c>
      <c r="L64" s="8">
        <f t="shared" si="12"/>
        <v>11573.652000000002</v>
      </c>
      <c r="M64" s="8">
        <f t="shared" si="12"/>
        <v>49446.398000000001</v>
      </c>
      <c r="N64" s="8">
        <f t="shared" si="12"/>
        <v>86121.91</v>
      </c>
      <c r="O64" s="46">
        <f t="shared" si="12"/>
        <v>151639.07799999998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54" t="s">
        <v>73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2:15" s="16" customFormat="1" ht="8.25" x14ac:dyDescent="0.25"/>
    <row r="70" spans="2:15" s="16" customFormat="1" ht="8.25" x14ac:dyDescent="0.25"/>
    <row r="71" spans="2:15" s="16" customFormat="1" ht="8.25" x14ac:dyDescent="0.25"/>
    <row r="72" spans="2:15" s="17" customFormat="1" ht="31.5" x14ac:dyDescent="0.25">
      <c r="B72" s="2"/>
      <c r="C72" s="2" t="s">
        <v>74</v>
      </c>
      <c r="D72" s="2"/>
      <c r="E72" s="2" t="s">
        <v>5</v>
      </c>
      <c r="F72" s="2" t="s">
        <v>77</v>
      </c>
      <c r="G72" s="2" t="s">
        <v>78</v>
      </c>
      <c r="H72" s="2" t="s">
        <v>79</v>
      </c>
      <c r="I72" s="2" t="s">
        <v>80</v>
      </c>
    </row>
    <row r="73" spans="2:15" s="15" customFormat="1" ht="12" x14ac:dyDescent="0.25">
      <c r="B73" s="3"/>
      <c r="C73" s="3"/>
      <c r="D73" s="3"/>
      <c r="E73" s="3"/>
      <c r="F73" s="3" t="s">
        <v>8</v>
      </c>
      <c r="G73" s="3" t="s">
        <v>56</v>
      </c>
      <c r="H73" s="3" t="s">
        <v>58</v>
      </c>
      <c r="I73" s="3" t="s">
        <v>60</v>
      </c>
    </row>
    <row r="74" spans="2:15" ht="54" x14ac:dyDescent="0.25">
      <c r="B74" s="10"/>
      <c r="C74" s="22" t="s">
        <v>75</v>
      </c>
      <c r="D74" s="10"/>
      <c r="E74" s="20">
        <v>511</v>
      </c>
      <c r="F74" s="37" t="s">
        <v>101</v>
      </c>
      <c r="G74" s="24" t="s">
        <v>102</v>
      </c>
      <c r="H74" s="24" t="s">
        <v>103</v>
      </c>
      <c r="I74" s="51" t="s">
        <v>104</v>
      </c>
    </row>
    <row r="75" spans="2:15" ht="72" x14ac:dyDescent="0.25">
      <c r="B75" s="9"/>
      <c r="C75" s="21" t="s">
        <v>76</v>
      </c>
      <c r="D75" s="9"/>
      <c r="E75" s="18">
        <v>512</v>
      </c>
      <c r="F75" s="44" t="s">
        <v>105</v>
      </c>
      <c r="G75" s="25" t="s">
        <v>106</v>
      </c>
      <c r="H75" s="25" t="s">
        <v>107</v>
      </c>
      <c r="I75" s="52" t="s">
        <v>108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54" t="s">
        <v>81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2:15" s="16" customFormat="1" ht="8.25" x14ac:dyDescent="0.25"/>
    <row r="81" spans="2:6" s="16" customFormat="1" ht="8.25" x14ac:dyDescent="0.25"/>
    <row r="82" spans="2:6" s="16" customFormat="1" ht="8.25" x14ac:dyDescent="0.25"/>
    <row r="83" spans="2:6" s="17" customFormat="1" ht="15.75" x14ac:dyDescent="0.25">
      <c r="B83" s="2"/>
      <c r="C83" s="2" t="s">
        <v>4</v>
      </c>
      <c r="D83" s="2"/>
      <c r="E83" s="2" t="s">
        <v>5</v>
      </c>
      <c r="F83" s="2" t="s">
        <v>94</v>
      </c>
    </row>
    <row r="84" spans="2:6" s="15" customFormat="1" ht="12" x14ac:dyDescent="0.25">
      <c r="B84" s="3"/>
      <c r="C84" s="3"/>
      <c r="D84" s="3"/>
      <c r="E84" s="3"/>
      <c r="F84" s="3" t="s">
        <v>8</v>
      </c>
    </row>
    <row r="85" spans="2:6" ht="54" x14ac:dyDescent="0.25">
      <c r="B85" s="10"/>
      <c r="C85" s="22" t="s">
        <v>82</v>
      </c>
      <c r="D85" s="10"/>
      <c r="E85" s="20">
        <v>521</v>
      </c>
      <c r="F85" s="49" t="s">
        <v>109</v>
      </c>
    </row>
    <row r="86" spans="2:6" ht="54" x14ac:dyDescent="0.25">
      <c r="B86" s="14"/>
      <c r="C86" s="12" t="s">
        <v>83</v>
      </c>
      <c r="D86" s="14"/>
      <c r="E86" s="27">
        <v>522</v>
      </c>
      <c r="F86" s="38" t="s">
        <v>111</v>
      </c>
    </row>
    <row r="87" spans="2:6" ht="54" x14ac:dyDescent="0.25">
      <c r="B87" s="14"/>
      <c r="C87" s="12" t="s">
        <v>84</v>
      </c>
      <c r="D87" s="14"/>
      <c r="E87" s="27">
        <v>523</v>
      </c>
      <c r="F87" s="38" t="s">
        <v>111</v>
      </c>
    </row>
    <row r="88" spans="2:6" ht="47.25" x14ac:dyDescent="0.25">
      <c r="B88" s="14"/>
      <c r="C88" s="12" t="s">
        <v>85</v>
      </c>
      <c r="D88" s="14"/>
      <c r="E88" s="27">
        <v>524</v>
      </c>
      <c r="F88" s="38" t="s">
        <v>112</v>
      </c>
    </row>
    <row r="89" spans="2:6" ht="31.5" x14ac:dyDescent="0.25">
      <c r="B89" s="14"/>
      <c r="C89" s="12" t="s">
        <v>86</v>
      </c>
      <c r="D89" s="14"/>
      <c r="E89" s="27">
        <v>525</v>
      </c>
      <c r="F89" s="38" t="s">
        <v>113</v>
      </c>
    </row>
    <row r="90" spans="2:6" ht="31.5" x14ac:dyDescent="0.25">
      <c r="B90" s="14"/>
      <c r="C90" s="12" t="s">
        <v>87</v>
      </c>
      <c r="D90" s="14"/>
      <c r="E90" s="27">
        <v>526</v>
      </c>
      <c r="F90" s="38" t="s">
        <v>114</v>
      </c>
    </row>
    <row r="91" spans="2:6" ht="47.25" x14ac:dyDescent="0.25">
      <c r="B91" s="14"/>
      <c r="C91" s="12" t="s">
        <v>88</v>
      </c>
      <c r="D91" s="14"/>
      <c r="E91" s="27">
        <v>527</v>
      </c>
      <c r="F91" s="38" t="s">
        <v>115</v>
      </c>
    </row>
    <row r="92" spans="2:6" ht="18" x14ac:dyDescent="0.25">
      <c r="B92" s="14"/>
      <c r="C92" s="12" t="s">
        <v>89</v>
      </c>
      <c r="D92" s="14"/>
      <c r="E92" s="27">
        <v>528</v>
      </c>
      <c r="F92" s="38" t="s">
        <v>116</v>
      </c>
    </row>
    <row r="93" spans="2:6" ht="18" x14ac:dyDescent="0.25">
      <c r="B93" s="14"/>
      <c r="C93" s="12" t="s">
        <v>90</v>
      </c>
      <c r="D93" s="14"/>
      <c r="E93" s="27">
        <v>529</v>
      </c>
      <c r="F93" s="38" t="s">
        <v>117</v>
      </c>
    </row>
    <row r="94" spans="2:6" ht="31.5" x14ac:dyDescent="0.25">
      <c r="B94" s="14"/>
      <c r="C94" s="12" t="s">
        <v>91</v>
      </c>
      <c r="D94" s="14"/>
      <c r="E94" s="27">
        <v>530</v>
      </c>
      <c r="F94" s="38"/>
    </row>
    <row r="95" spans="2:6" ht="31.5" x14ac:dyDescent="0.25">
      <c r="B95" s="14"/>
      <c r="C95" s="12" t="s">
        <v>92</v>
      </c>
      <c r="D95" s="14"/>
      <c r="E95" s="27">
        <v>531</v>
      </c>
      <c r="F95" s="38" t="s">
        <v>118</v>
      </c>
    </row>
    <row r="96" spans="2:6" ht="31.5" x14ac:dyDescent="0.25">
      <c r="B96" s="9"/>
      <c r="C96" s="21" t="s">
        <v>93</v>
      </c>
      <c r="D96" s="9"/>
      <c r="E96" s="18">
        <v>532</v>
      </c>
      <c r="F96" s="41" t="s">
        <v>119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48"/>
      <c r="C100" s="1" t="s">
        <v>95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9"/>
    </row>
    <row r="101" spans="2:15" x14ac:dyDescent="0.25">
      <c r="B101" s="34"/>
      <c r="O101" s="31"/>
    </row>
    <row r="102" spans="2:15" x14ac:dyDescent="0.25">
      <c r="B102" s="34"/>
      <c r="C102" s="42" t="s">
        <v>96</v>
      </c>
      <c r="O102" s="31"/>
    </row>
    <row r="103" spans="2:15" x14ac:dyDescent="0.25">
      <c r="B103" s="32"/>
      <c r="C103" s="6" t="s">
        <v>97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50"/>
    </row>
    <row r="110" spans="2:15" hidden="1" x14ac:dyDescent="0.25">
      <c r="C110" s="28" t="s">
        <v>98</v>
      </c>
    </row>
    <row r="111" spans="2:15" hidden="1" x14ac:dyDescent="0.25">
      <c r="C111" s="28" t="s">
        <v>99</v>
      </c>
    </row>
  </sheetData>
  <mergeCells count="5">
    <mergeCell ref="C2:O2"/>
    <mergeCell ref="C5:O5"/>
    <mergeCell ref="C15:O15"/>
    <mergeCell ref="C68:O68"/>
    <mergeCell ref="C79:O79"/>
  </mergeCells>
  <dataValidations count="5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2:N34 K36:N49 K51:N58 K60:N63 F22:I34 F36:I49 F51:I58 F60:I6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21:I21 K21:O21 O22:O34 F35:I35 K35:O35 O36:O49 F50:I50 K50:O50 O51:O58 F59:I59 K59:O59 O60:O63 J21:J63 F64:O64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>
      <formula1>0</formula1>
      <formula2>300</formula2>
    </dataValidation>
    <dataValidation type="list" operator="equal" allowBlank="1" showInputMessage="1" showErrorMessage="1" sqref="F11">
      <formula1>$C$109:$C$111</formula1>
    </dataValidation>
  </dataValidations>
  <hyperlinks>
    <hyperlink ref="I74" r:id="rId1"/>
    <hyperlink ref="I75" r:id="rId2"/>
  </hyperlinks>
  <pageMargins left="0.7" right="0.7" top="0.75" bottom="0.75" header="0.3" footer="0.3"/>
  <pageSetup paperSize="25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Nazarova Anastasiya</dc:creator>
  <cp:lastModifiedBy>Пользователь Windows</cp:lastModifiedBy>
  <cp:lastPrinted>2023-02-14T01:18:24Z</cp:lastPrinted>
  <dcterms:created xsi:type="dcterms:W3CDTF">2023-02-14T00:58:05Z</dcterms:created>
  <dcterms:modified xsi:type="dcterms:W3CDTF">2023-02-15T02:24:53Z</dcterms:modified>
</cp:coreProperties>
</file>